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jnboyer\WORD FILES\CENTER FOR RESEARCH &amp; INNOVATION\INTERNAL RESEARCH PROGRAMS\FRAC\FRAC 2019-20\"/>
    </mc:Choice>
  </mc:AlternateContent>
  <workbookProtection workbookPassword="83DB" lockStructure="1"/>
  <bookViews>
    <workbookView xWindow="0" yWindow="0" windowWidth="10455" windowHeight="11175"/>
  </bookViews>
  <sheets>
    <sheet name="Sheet1" sheetId="1" r:id="rId1"/>
  </sheets>
  <definedNames>
    <definedName name="_xlnm.Print_Area" localSheetId="0">Sheet1!$A$1:$C$34</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14" i="1"/>
  <c r="C2" i="1"/>
  <c r="C28" i="1"/>
  <c r="C21" i="1"/>
  <c r="C16" i="1"/>
  <c r="C29" i="1"/>
</calcChain>
</file>

<file path=xl/sharedStrings.xml><?xml version="1.0" encoding="utf-8"?>
<sst xmlns="http://schemas.openxmlformats.org/spreadsheetml/2006/main" count="57" uniqueCount="53">
  <si>
    <t>Category</t>
  </si>
  <si>
    <t>Acct. Code</t>
  </si>
  <si>
    <t>61CPEX</t>
  </si>
  <si>
    <t>Personnel</t>
  </si>
  <si>
    <t>61CPHX</t>
  </si>
  <si>
    <t>65YP10</t>
  </si>
  <si>
    <t>Travel</t>
  </si>
  <si>
    <t>In-State</t>
  </si>
  <si>
    <t>Out-of-State</t>
  </si>
  <si>
    <t>Foreign</t>
  </si>
  <si>
    <t>Other Direct Costs</t>
  </si>
  <si>
    <t>Professional Vendor Services</t>
  </si>
  <si>
    <t>Total Project Costs</t>
  </si>
  <si>
    <t>######</t>
  </si>
  <si>
    <t>Total Other Direct Costs</t>
  </si>
  <si>
    <t>Funds Request</t>
  </si>
  <si>
    <t>Name:</t>
  </si>
  <si>
    <t>Proj. Title:</t>
  </si>
  <si>
    <t>611F10</t>
  </si>
  <si>
    <t>http://www.usnh.edu/usnh-financial-services-policies-and-procedures/07-travel</t>
  </si>
  <si>
    <t>PSU/USNH Travel Policy must be adhered to:</t>
  </si>
  <si>
    <t>Budget Justification Narrative (Required)</t>
  </si>
  <si>
    <t>Please provide detail explaining the requested budget amounts</t>
  </si>
  <si>
    <t>Tip: "Alt" + "Enter" keys for return</t>
  </si>
  <si>
    <t>Personnel:</t>
  </si>
  <si>
    <t>Travel:</t>
  </si>
  <si>
    <t>Please provide detail for each trip, mileage, airfare, lodging, meals, etc.</t>
  </si>
  <si>
    <t>Other Direct Costs:</t>
  </si>
  <si>
    <t>Please provide basis for personnel salary requests, time commitments, hourly rate, # of hours, etc.</t>
  </si>
  <si>
    <t>Supplies (includes non-capital equipment under 5k)</t>
  </si>
  <si>
    <t>61SNSH</t>
  </si>
  <si>
    <t>FY20 Faculty Research and Creativity Fund (FRAC) Budget Template</t>
  </si>
  <si>
    <t>Total Personnel and Fringe Benefits Costs</t>
  </si>
  <si>
    <t>Total Travel Costs</t>
  </si>
  <si>
    <t>Please provide detail for other direct costs includinf supplies, equipment, vendor, professional costs, etc.</t>
  </si>
  <si>
    <t>Equipment (&gt;5k or useful life of 1+ years)</t>
  </si>
  <si>
    <t>Independent Contractor Services (consultant)</t>
  </si>
  <si>
    <t>65YF10</t>
  </si>
  <si>
    <t>Faculty Course Credit Release ($1,500/credit, 4 credit max.)</t>
  </si>
  <si>
    <t>Graduate Student Hourly Wages @ $13/hr</t>
  </si>
  <si>
    <t>Undergraduate Student Hourly Wages @ $8/hr</t>
  </si>
  <si>
    <r>
      <t>Level I - $8/hr</t>
    </r>
    <r>
      <rPr>
        <sz val="12"/>
        <color theme="1"/>
        <rFont val="Calibri"/>
        <family val="2"/>
        <scheme val="minor"/>
      </rPr>
      <t xml:space="preserve"> - Entry level position requiring basic skills attained through on the job training. No previous work experience or coursework required. Responsibilities may require the application of basic organizational or technical knowledge, operation of simple equipment or performing routine tasks. Very little independent decision making with regular supervision.</t>
    </r>
  </si>
  <si>
    <t>Undergraduate Student Hourly Wages @ $9/hr</t>
  </si>
  <si>
    <r>
      <t>Level II - $9/hr</t>
    </r>
    <r>
      <rPr>
        <sz val="12"/>
        <color theme="1"/>
        <rFont val="Calibri"/>
        <family val="2"/>
        <scheme val="minor"/>
      </rPr>
      <t xml:space="preserve"> - Requires basic skills acquired through some previous work experience, training and/or completion of related coursework. Responsibilities may require the application of basic organizational and/or more technical knowledge, operation and accountability for more complex equipment or performing routine tasks. Some independent decision making with daily on site supervision.</t>
    </r>
  </si>
  <si>
    <t>Undergraduate Student Hourly Wages @ $10/hr</t>
  </si>
  <si>
    <r>
      <t>Level III - $10/hr</t>
    </r>
    <r>
      <rPr>
        <sz val="12"/>
        <color theme="1"/>
        <rFont val="Calibri"/>
        <family val="2"/>
        <scheme val="minor"/>
      </rPr>
      <t xml:space="preserve"> - Moderately developed specific skills, significant work experience and/or completion of related upper-level coursework required. Responsibilities may include data analysis, independent supervision or coordination of programs and/or projects involving complex equipment or analysis of data. Other responsibilities can include regular supervision of other student employees and limited on site supervision.</t>
    </r>
  </si>
  <si>
    <t>Undergraduate Student Hourly Wages @ $11/hr</t>
  </si>
  <si>
    <r>
      <t>Level IV - $11/hr</t>
    </r>
    <r>
      <rPr>
        <sz val="12"/>
        <color theme="1"/>
        <rFont val="Calibri"/>
        <family val="2"/>
        <scheme val="minor"/>
      </rPr>
      <t xml:space="preserve"> - Highly developed specific skills, completion of related graduate-level coursework or significant previous work experience and training required. Responsibilities may include regular independent supervision and/or coordination of programs and/or projects involving highly complex equipment, analysis of data. Other responsibilities include day to day supervision of student employees, regular independent decision making. The decisions of students in these positions could affect the total operation and success of a project or program. Limited, infrequent supervision.</t>
    </r>
  </si>
  <si>
    <t>Other Costs (please provide detail in Budget Justification)</t>
  </si>
  <si>
    <t>Fringe Benefits 42.3% for Academic Course Credit Release</t>
  </si>
  <si>
    <t>Fringe 8.4% (for Faculty Summer, Grads, and Other Hourly)</t>
  </si>
  <si>
    <t>Faculty Summer Salary ($4,500 max.)</t>
  </si>
  <si>
    <t>Other, non-student Hourly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</si>
</sst>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0"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u/>
      <sz val="11"/>
      <color theme="10"/>
      <name val="Calibri"/>
      <family val="2"/>
      <scheme val="minor"/>
    </font>
    <font>
      <sz val="11"/>
      <name val="Calibri"/>
      <family val="2"/>
      <scheme val="minor"/>
    </font>
    <font>
      <u/>
      <sz val="11"/>
      <name val="Calibri"/>
      <family val="2"/>
      <scheme val="minor"/>
    </font>
    <font>
      <u/>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51">
    <xf numFmtId="0" fontId="0" fillId="0" borderId="0" xfId="0"/>
    <xf numFmtId="0" fontId="0" fillId="0" borderId="0" xfId="0" applyAlignment="1">
      <alignment horizontal="left"/>
    </xf>
    <xf numFmtId="0" fontId="0" fillId="0" borderId="0" xfId="0" applyBorder="1"/>
    <xf numFmtId="0" fontId="3" fillId="3" borderId="0" xfId="0" applyFont="1" applyFill="1" applyBorder="1"/>
    <xf numFmtId="0" fontId="1" fillId="0" borderId="0" xfId="0" applyFont="1" applyBorder="1"/>
    <xf numFmtId="0" fontId="4" fillId="3" borderId="0" xfId="0" applyFont="1" applyFill="1" applyBorder="1"/>
    <xf numFmtId="0" fontId="6" fillId="3" borderId="0" xfId="0" applyFont="1" applyFill="1"/>
    <xf numFmtId="0" fontId="2" fillId="3" borderId="1" xfId="0" applyFont="1" applyFill="1" applyBorder="1"/>
    <xf numFmtId="0" fontId="2" fillId="0" borderId="0" xfId="0" applyFont="1"/>
    <xf numFmtId="49" fontId="0" fillId="0" borderId="0" xfId="0" applyNumberFormat="1" applyAlignment="1">
      <alignment wrapText="1"/>
    </xf>
    <xf numFmtId="49" fontId="2" fillId="0" borderId="0" xfId="0" applyNumberFormat="1" applyFont="1" applyAlignment="1">
      <alignment vertical="center"/>
    </xf>
    <xf numFmtId="0" fontId="2" fillId="0" borderId="0" xfId="0" applyFont="1" applyAlignment="1">
      <alignment vertical="center"/>
    </xf>
    <xf numFmtId="0" fontId="0" fillId="0" borderId="0" xfId="0" applyFill="1" applyBorder="1"/>
    <xf numFmtId="0" fontId="8" fillId="0" borderId="0" xfId="0" applyFont="1" applyAlignment="1">
      <alignment wrapText="1"/>
    </xf>
    <xf numFmtId="0" fontId="7" fillId="3" borderId="1" xfId="1" applyFont="1" applyFill="1" applyBorder="1"/>
    <xf numFmtId="0" fontId="0" fillId="3" borderId="6" xfId="0" applyFill="1" applyBorder="1" applyAlignment="1">
      <alignment horizontal="left"/>
    </xf>
    <xf numFmtId="0" fontId="0" fillId="3" borderId="7" xfId="0" applyFill="1" applyBorder="1"/>
    <xf numFmtId="14" fontId="0" fillId="0" borderId="7" xfId="0" applyNumberFormat="1" applyFont="1" applyFill="1" applyBorder="1"/>
    <xf numFmtId="0" fontId="0" fillId="0" borderId="6" xfId="0" applyBorder="1" applyAlignment="1">
      <alignment horizontal="left"/>
    </xf>
    <xf numFmtId="0" fontId="0" fillId="3" borderId="8" xfId="0" applyFill="1" applyBorder="1" applyAlignment="1">
      <alignment horizontal="left"/>
    </xf>
    <xf numFmtId="0" fontId="0" fillId="3" borderId="9" xfId="0" applyFill="1" applyBorder="1"/>
    <xf numFmtId="0" fontId="2" fillId="0" borderId="10" xfId="0" applyFont="1" applyBorder="1" applyAlignment="1">
      <alignment horizontal="left" vertical="center"/>
    </xf>
    <xf numFmtId="49" fontId="2" fillId="0" borderId="12" xfId="0" applyNumberFormat="1" applyFont="1" applyBorder="1" applyAlignment="1">
      <alignment horizontal="left" vertical="center" wrapText="1"/>
    </xf>
    <xf numFmtId="0" fontId="0" fillId="0" borderId="8" xfId="0" applyBorder="1" applyAlignment="1">
      <alignment horizontal="left"/>
    </xf>
    <xf numFmtId="0" fontId="0" fillId="0" borderId="1" xfId="0" applyBorder="1"/>
    <xf numFmtId="164" fontId="0" fillId="3" borderId="18" xfId="0" applyNumberFormat="1" applyFill="1" applyBorder="1"/>
    <xf numFmtId="164" fontId="0" fillId="0" borderId="18" xfId="0" applyNumberFormat="1" applyBorder="1" applyProtection="1">
      <protection locked="0"/>
    </xf>
    <xf numFmtId="164" fontId="0" fillId="0" borderId="19" xfId="0" applyNumberFormat="1" applyBorder="1" applyProtection="1">
      <protection locked="0"/>
    </xf>
    <xf numFmtId="164" fontId="0" fillId="0" borderId="18" xfId="0" applyNumberFormat="1" applyBorder="1" applyProtection="1"/>
    <xf numFmtId="164" fontId="0" fillId="0" borderId="18" xfId="0" applyNumberFormat="1" applyBorder="1"/>
    <xf numFmtId="0" fontId="1" fillId="0" borderId="20" xfId="0" applyFont="1" applyBorder="1"/>
    <xf numFmtId="0" fontId="1" fillId="0" borderId="13" xfId="0" applyFont="1" applyBorder="1" applyAlignment="1">
      <alignment horizontal="center"/>
    </xf>
    <xf numFmtId="0" fontId="1" fillId="0" borderId="12" xfId="0" applyFont="1" applyBorder="1" applyAlignment="1">
      <alignment horizontal="center"/>
    </xf>
    <xf numFmtId="0" fontId="0" fillId="2" borderId="15" xfId="0" applyFill="1" applyBorder="1" applyAlignment="1">
      <alignment horizontal="left"/>
    </xf>
    <xf numFmtId="0" fontId="2" fillId="2" borderId="16" xfId="0" applyFont="1" applyFill="1" applyBorder="1"/>
    <xf numFmtId="164" fontId="2" fillId="2" borderId="17" xfId="0" applyNumberFormat="1" applyFont="1" applyFill="1" applyBorder="1"/>
    <xf numFmtId="0" fontId="0" fillId="3" borderId="21" xfId="0" applyFill="1" applyBorder="1" applyAlignment="1">
      <alignment horizontal="left"/>
    </xf>
    <xf numFmtId="0" fontId="1" fillId="3" borderId="22" xfId="0" applyFont="1" applyFill="1" applyBorder="1"/>
    <xf numFmtId="164" fontId="1" fillId="3" borderId="23" xfId="0" applyNumberFormat="1" applyFont="1" applyFill="1" applyBorder="1"/>
    <xf numFmtId="49" fontId="0" fillId="0" borderId="0" xfId="0" applyNumberFormat="1" applyFont="1" applyFill="1" applyBorder="1" applyAlignment="1" applyProtection="1">
      <alignment horizontal="left"/>
      <protection locked="0"/>
    </xf>
    <xf numFmtId="0" fontId="1" fillId="0" borderId="6" xfId="0" applyFont="1" applyFill="1" applyBorder="1" applyAlignment="1">
      <alignment horizontal="left"/>
    </xf>
    <xf numFmtId="49" fontId="0" fillId="0" borderId="2" xfId="0" applyNumberFormat="1" applyFill="1" applyBorder="1" applyAlignment="1" applyProtection="1">
      <alignment vertical="justify" wrapText="1" readingOrder="1"/>
      <protection locked="0"/>
    </xf>
    <xf numFmtId="49" fontId="0" fillId="0" borderId="11" xfId="0" applyNumberFormat="1" applyBorder="1" applyAlignment="1" applyProtection="1">
      <alignment vertical="justify" wrapText="1" readingOrder="1"/>
      <protection locked="0"/>
    </xf>
    <xf numFmtId="49" fontId="0" fillId="0" borderId="2" xfId="0" applyNumberFormat="1" applyBorder="1" applyAlignment="1" applyProtection="1">
      <alignment vertical="justify" wrapText="1" readingOrder="1"/>
      <protection locked="0"/>
    </xf>
    <xf numFmtId="49" fontId="0" fillId="0" borderId="13" xfId="0" applyNumberFormat="1" applyBorder="1" applyAlignment="1" applyProtection="1">
      <alignment vertical="justify" wrapText="1" readingOrder="1"/>
      <protection locked="0"/>
    </xf>
    <xf numFmtId="49" fontId="0" fillId="0" borderId="14" xfId="0" applyNumberFormat="1" applyBorder="1" applyAlignment="1" applyProtection="1">
      <alignment vertical="justify" wrapText="1" readingOrder="1"/>
      <protection locked="0"/>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49" fontId="0" fillId="0" borderId="1" xfId="0" applyNumberFormat="1" applyFont="1" applyFill="1" applyBorder="1" applyAlignment="1" applyProtection="1">
      <alignment horizontal="left"/>
      <protection locked="0"/>
    </xf>
    <xf numFmtId="49" fontId="0" fillId="0" borderId="9" xfId="0" applyNumberFormat="1"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snh.edu/usnh-financial-services-policies-and-procedures/07-tra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abSelected="1" zoomScaleNormal="100" workbookViewId="0">
      <selection sqref="A1:C1"/>
    </sheetView>
  </sheetViews>
  <sheetFormatPr defaultRowHeight="15" x14ac:dyDescent="0.25"/>
  <cols>
    <col min="1" max="1" width="9.85546875" style="1" customWidth="1"/>
    <col min="2" max="2" width="54" customWidth="1"/>
    <col min="3" max="3" width="14.140625" bestFit="1" customWidth="1"/>
    <col min="4" max="4" width="121.140625" customWidth="1"/>
  </cols>
  <sheetData>
    <row r="1" spans="1:4" ht="15.75" x14ac:dyDescent="0.25">
      <c r="A1" s="46" t="s">
        <v>31</v>
      </c>
      <c r="B1" s="47"/>
      <c r="C1" s="48"/>
    </row>
    <row r="2" spans="1:4" x14ac:dyDescent="0.25">
      <c r="A2" s="40" t="s">
        <v>16</v>
      </c>
      <c r="B2" s="39"/>
      <c r="C2" s="17">
        <f ca="1">TODAY()</f>
        <v>43441</v>
      </c>
    </row>
    <row r="3" spans="1:4" x14ac:dyDescent="0.25">
      <c r="A3" s="40" t="s">
        <v>17</v>
      </c>
      <c r="B3" s="49"/>
      <c r="C3" s="50"/>
    </row>
    <row r="4" spans="1:4" ht="15.75" thickBot="1" x14ac:dyDescent="0.3">
      <c r="A4" s="32" t="s">
        <v>1</v>
      </c>
      <c r="B4" s="31" t="s">
        <v>0</v>
      </c>
      <c r="C4" s="30" t="s">
        <v>15</v>
      </c>
      <c r="D4" s="4"/>
    </row>
    <row r="5" spans="1:4" x14ac:dyDescent="0.25">
      <c r="A5" s="15"/>
      <c r="B5" s="3" t="s">
        <v>3</v>
      </c>
      <c r="C5" s="25"/>
    </row>
    <row r="6" spans="1:4" x14ac:dyDescent="0.25">
      <c r="A6" s="18" t="s">
        <v>2</v>
      </c>
      <c r="B6" s="2" t="s">
        <v>51</v>
      </c>
      <c r="C6" s="26"/>
    </row>
    <row r="7" spans="1:4" x14ac:dyDescent="0.25">
      <c r="A7" s="18" t="s">
        <v>18</v>
      </c>
      <c r="B7" s="2" t="s">
        <v>38</v>
      </c>
      <c r="C7" s="26"/>
    </row>
    <row r="8" spans="1:4" x14ac:dyDescent="0.25">
      <c r="A8" s="18" t="s">
        <v>30</v>
      </c>
      <c r="B8" s="2" t="s">
        <v>39</v>
      </c>
      <c r="C8" s="26"/>
    </row>
    <row r="9" spans="1:4" ht="47.25" x14ac:dyDescent="0.25">
      <c r="A9" s="18" t="s">
        <v>30</v>
      </c>
      <c r="B9" s="2" t="s">
        <v>40</v>
      </c>
      <c r="C9" s="26"/>
      <c r="D9" s="13" t="s">
        <v>41</v>
      </c>
    </row>
    <row r="10" spans="1:4" ht="63" x14ac:dyDescent="0.25">
      <c r="A10" s="18" t="s">
        <v>30</v>
      </c>
      <c r="B10" s="2" t="s">
        <v>42</v>
      </c>
      <c r="C10" s="26"/>
      <c r="D10" s="13" t="s">
        <v>43</v>
      </c>
    </row>
    <row r="11" spans="1:4" ht="63" x14ac:dyDescent="0.25">
      <c r="A11" s="18" t="s">
        <v>30</v>
      </c>
      <c r="B11" s="2" t="s">
        <v>44</v>
      </c>
      <c r="C11" s="26"/>
      <c r="D11" s="13" t="s">
        <v>45</v>
      </c>
    </row>
    <row r="12" spans="1:4" ht="78.75" x14ac:dyDescent="0.25">
      <c r="A12" s="18" t="s">
        <v>30</v>
      </c>
      <c r="B12" s="2" t="s">
        <v>46</v>
      </c>
      <c r="C12" s="26"/>
      <c r="D12" s="13" t="s">
        <v>47</v>
      </c>
    </row>
    <row r="13" spans="1:4" x14ac:dyDescent="0.25">
      <c r="A13" s="23" t="s">
        <v>4</v>
      </c>
      <c r="B13" s="24" t="s">
        <v>52</v>
      </c>
      <c r="C13" s="27"/>
    </row>
    <row r="14" spans="1:4" x14ac:dyDescent="0.25">
      <c r="A14" s="18" t="s">
        <v>37</v>
      </c>
      <c r="B14" s="12" t="s">
        <v>49</v>
      </c>
      <c r="C14" s="28">
        <f>(C7*0.423)</f>
        <v>0</v>
      </c>
    </row>
    <row r="15" spans="1:4" x14ac:dyDescent="0.25">
      <c r="A15" s="18" t="s">
        <v>5</v>
      </c>
      <c r="B15" s="2" t="s">
        <v>50</v>
      </c>
      <c r="C15" s="29">
        <f>(C6+C13)*0.084</f>
        <v>0</v>
      </c>
    </row>
    <row r="16" spans="1:4" ht="15.75" thickBot="1" x14ac:dyDescent="0.3">
      <c r="A16" s="33"/>
      <c r="B16" s="34" t="s">
        <v>32</v>
      </c>
      <c r="C16" s="35">
        <f>SUM(C6:C15)</f>
        <v>0</v>
      </c>
    </row>
    <row r="17" spans="1:11" ht="15.75" thickTop="1" x14ac:dyDescent="0.25">
      <c r="A17" s="15"/>
      <c r="B17" s="3" t="s">
        <v>6</v>
      </c>
      <c r="C17" s="25"/>
      <c r="D17" s="6" t="s">
        <v>20</v>
      </c>
      <c r="E17" s="6"/>
      <c r="F17" s="6"/>
      <c r="G17" s="6"/>
      <c r="H17" s="6"/>
      <c r="I17" s="6"/>
      <c r="J17" s="6"/>
      <c r="K17" s="6"/>
    </row>
    <row r="18" spans="1:11" x14ac:dyDescent="0.25">
      <c r="A18" s="18">
        <v>710000</v>
      </c>
      <c r="B18" s="2" t="s">
        <v>7</v>
      </c>
      <c r="C18" s="26"/>
      <c r="D18" s="14" t="s">
        <v>19</v>
      </c>
      <c r="E18" s="6"/>
      <c r="F18" s="6"/>
      <c r="G18" s="6"/>
      <c r="H18" s="6"/>
      <c r="I18" s="6"/>
      <c r="J18" s="6"/>
      <c r="K18" s="6"/>
    </row>
    <row r="19" spans="1:11" x14ac:dyDescent="0.25">
      <c r="A19" s="18">
        <v>710000</v>
      </c>
      <c r="B19" s="2" t="s">
        <v>8</v>
      </c>
      <c r="C19" s="26"/>
    </row>
    <row r="20" spans="1:11" x14ac:dyDescent="0.25">
      <c r="A20" s="18">
        <v>710200</v>
      </c>
      <c r="B20" s="2" t="s">
        <v>9</v>
      </c>
      <c r="C20" s="26"/>
    </row>
    <row r="21" spans="1:11" ht="15.75" thickBot="1" x14ac:dyDescent="0.3">
      <c r="A21" s="33"/>
      <c r="B21" s="34" t="s">
        <v>33</v>
      </c>
      <c r="C21" s="35">
        <f>SUM(C18:C20)</f>
        <v>0</v>
      </c>
    </row>
    <row r="22" spans="1:11" ht="15.75" thickTop="1" x14ac:dyDescent="0.25">
      <c r="A22" s="15"/>
      <c r="B22" s="3" t="s">
        <v>10</v>
      </c>
      <c r="C22" s="25"/>
    </row>
    <row r="23" spans="1:11" x14ac:dyDescent="0.25">
      <c r="A23" s="18">
        <v>711200</v>
      </c>
      <c r="B23" s="2" t="s">
        <v>29</v>
      </c>
      <c r="C23" s="26"/>
    </row>
    <row r="24" spans="1:11" x14ac:dyDescent="0.25">
      <c r="A24" s="18">
        <v>740000</v>
      </c>
      <c r="B24" s="2" t="s">
        <v>35</v>
      </c>
      <c r="C24" s="26"/>
    </row>
    <row r="25" spans="1:11" x14ac:dyDescent="0.25">
      <c r="A25" s="18">
        <v>717200</v>
      </c>
      <c r="B25" s="2" t="s">
        <v>11</v>
      </c>
      <c r="C25" s="26"/>
    </row>
    <row r="26" spans="1:11" x14ac:dyDescent="0.25">
      <c r="A26" s="18">
        <v>717000</v>
      </c>
      <c r="B26" s="2" t="s">
        <v>36</v>
      </c>
      <c r="C26" s="26"/>
    </row>
    <row r="27" spans="1:11" x14ac:dyDescent="0.25">
      <c r="A27" s="18" t="s">
        <v>13</v>
      </c>
      <c r="B27" s="2" t="s">
        <v>48</v>
      </c>
      <c r="C27" s="26"/>
    </row>
    <row r="28" spans="1:11" ht="15.75" thickBot="1" x14ac:dyDescent="0.3">
      <c r="A28" s="33"/>
      <c r="B28" s="34" t="s">
        <v>14</v>
      </c>
      <c r="C28" s="35">
        <f>SUM(C23:C27)</f>
        <v>0</v>
      </c>
    </row>
    <row r="29" spans="1:11" ht="16.5" thickTop="1" thickBot="1" x14ac:dyDescent="0.3">
      <c r="A29" s="36"/>
      <c r="B29" s="37" t="s">
        <v>12</v>
      </c>
      <c r="C29" s="38">
        <f>SUM(C16+C21+C28)</f>
        <v>0</v>
      </c>
    </row>
    <row r="30" spans="1:11" ht="15.75" x14ac:dyDescent="0.25">
      <c r="A30" s="15"/>
      <c r="B30" s="5" t="s">
        <v>21</v>
      </c>
      <c r="C30" s="16"/>
    </row>
    <row r="31" spans="1:11" x14ac:dyDescent="0.25">
      <c r="A31" s="19"/>
      <c r="B31" s="7" t="s">
        <v>22</v>
      </c>
      <c r="C31" s="20"/>
      <c r="D31" s="8" t="s">
        <v>23</v>
      </c>
    </row>
    <row r="32" spans="1:11" x14ac:dyDescent="0.25">
      <c r="A32" s="21" t="s">
        <v>24</v>
      </c>
      <c r="B32" s="41"/>
      <c r="C32" s="42"/>
      <c r="D32" s="11" t="s">
        <v>28</v>
      </c>
    </row>
    <row r="33" spans="1:12" x14ac:dyDescent="0.25">
      <c r="A33" s="21" t="s">
        <v>25</v>
      </c>
      <c r="B33" s="43"/>
      <c r="C33" s="42"/>
      <c r="D33" s="11" t="s">
        <v>26</v>
      </c>
    </row>
    <row r="34" spans="1:12" ht="45.75" thickBot="1" x14ac:dyDescent="0.3">
      <c r="A34" s="22" t="s">
        <v>27</v>
      </c>
      <c r="B34" s="44"/>
      <c r="C34" s="45"/>
      <c r="D34" s="10" t="s">
        <v>34</v>
      </c>
      <c r="E34" s="9"/>
      <c r="F34" s="9"/>
      <c r="G34" s="9"/>
      <c r="H34" s="9"/>
      <c r="I34" s="9"/>
      <c r="J34" s="9"/>
      <c r="K34" s="9"/>
      <c r="L34" s="9"/>
    </row>
  </sheetData>
  <mergeCells count="5">
    <mergeCell ref="B32:C32"/>
    <mergeCell ref="B33:C33"/>
    <mergeCell ref="B34:C34"/>
    <mergeCell ref="A1:C1"/>
    <mergeCell ref="B3:C3"/>
  </mergeCells>
  <hyperlinks>
    <hyperlink ref="D18" r:id="rId1"/>
  </hyperlinks>
  <printOptions gridLines="1"/>
  <pageMargins left="0.5" right="0.5" top="0.5" bottom="0.5" header="0.5" footer="0.5"/>
  <pageSetup orientation="portrait" r:id="rId2"/>
  <rowBreaks count="1" manualBreakCount="1">
    <brk id="29"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Plymouth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Ines</dc:creator>
  <cp:lastModifiedBy>Joseph N. Boyer</cp:lastModifiedBy>
  <cp:lastPrinted>2018-12-06T20:42:00Z</cp:lastPrinted>
  <dcterms:created xsi:type="dcterms:W3CDTF">2016-10-04T14:51:18Z</dcterms:created>
  <dcterms:modified xsi:type="dcterms:W3CDTF">2018-12-07T14:13:55Z</dcterms:modified>
</cp:coreProperties>
</file>